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36110001MAC_87.642\"/>
    </mc:Choice>
  </mc:AlternateContent>
  <xr:revisionPtr revIDLastSave="0" documentId="8_{9AB40D8C-26C6-4730-9375-A593B8D5FE76}" xr6:coauthVersionLast="47" xr6:coauthVersionMax="47" xr10:uidLastSave="{00000000-0000-0000-0000-000000000000}"/>
  <bookViews>
    <workbookView xWindow="-120" yWindow="-120" windowWidth="20730" windowHeight="11040" xr2:uid="{0DFF529E-DF6C-4FC1-BE94-632A3F7923E6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DESPESAS'!$A$1:$G$7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" i="4" l="1"/>
  <c r="B9" i="3"/>
  <c r="B12" i="3"/>
  <c r="B14" i="3"/>
  <c r="B16" i="3" s="1"/>
</calcChain>
</file>

<file path=xl/sharedStrings.xml><?xml version="1.0" encoding="utf-8"?>
<sst xmlns="http://schemas.openxmlformats.org/spreadsheetml/2006/main" count="26" uniqueCount="24">
  <si>
    <t>ABRIL/2026</t>
  </si>
  <si>
    <t>INCREMENTO MAC - DEPUTADA LUIZA ERUNDINA - ICR</t>
  </si>
  <si>
    <t>RESOLUÇÃO SS Nº 177, DE 29 DE SETEMBRO DE 2025</t>
  </si>
  <si>
    <t>SECRETARIA DE ESTADO DA SAÚDE DE SÃO PAULO</t>
  </si>
  <si>
    <t>EMENDA N° 36110001</t>
  </si>
  <si>
    <t xml:space="preserve">  </t>
  </si>
  <si>
    <t>Saldo Final</t>
  </si>
  <si>
    <t>Total</t>
  </si>
  <si>
    <t>SERVIÇOS DE TERCEIROS</t>
  </si>
  <si>
    <t>Pagamentos de despesas</t>
  </si>
  <si>
    <t>RECEITAS FINANCEIRAS</t>
  </si>
  <si>
    <t>Saldo inicial</t>
  </si>
  <si>
    <t xml:space="preserve">Fluxo de Caixa Realizado </t>
  </si>
  <si>
    <t>TOTAL</t>
  </si>
  <si>
    <t xml:space="preserve">PLENA TECNOLOGIA EM SERVICOS LTDA - EPP                     </t>
  </si>
  <si>
    <t xml:space="preserve">CONSTRUÇÃO CIVIL (INSS REINF)           </t>
  </si>
  <si>
    <t>DATA LIQUIDAÇÃO</t>
  </si>
  <si>
    <t>VLR PAGO</t>
  </si>
  <si>
    <t>FAVORECIDO</t>
  </si>
  <si>
    <t>CLASSIFICAÇÃO</t>
  </si>
  <si>
    <t>DESPESA</t>
  </si>
  <si>
    <t>NF/TÍTULO</t>
  </si>
  <si>
    <t>ITEM</t>
  </si>
  <si>
    <t>RELAÇÃO DE PAGAMENTOS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</si>
</sst>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Medium"/>
      <family val="2"/>
    </font>
    <font>
      <sz val="28"/>
      <color rgb="FF75787B"/>
      <name val="Verdana"/>
      <family val="2"/>
    </font>
    <font>
      <sz val="24"/>
      <color theme="1"/>
      <name val="Franklin Gothic Medium"/>
      <family val="2"/>
    </font>
    <font>
      <sz val="25"/>
      <color rgb="FF75787B"/>
      <name val="Verdana"/>
      <family val="2"/>
    </font>
    <font>
      <b/>
      <sz val="10"/>
      <color theme="1"/>
      <name val="Franklin Gothic Medium"/>
      <family val="2"/>
    </font>
    <font>
      <sz val="10"/>
      <name val="Arial"/>
      <family val="2"/>
    </font>
    <font>
      <sz val="10"/>
      <name val="Verdana"/>
      <family val="2"/>
    </font>
    <font>
      <u/>
      <sz val="10"/>
      <name val="Verdana"/>
      <family val="2"/>
    </font>
    <font>
      <b/>
      <sz val="11"/>
      <color theme="0"/>
      <name val="Verdana"/>
      <family val="2"/>
    </font>
    <font>
      <b/>
      <sz val="11"/>
      <color theme="1" tint="0.249977111117893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6"/>
      <name val="Verdana"/>
      <family val="2"/>
    </font>
    <font>
      <b/>
      <sz val="18"/>
      <color theme="1"/>
      <name val="Verdana"/>
      <family val="2"/>
    </font>
    <font>
      <sz val="8"/>
      <name val="Calibri"/>
      <family val="2"/>
    </font>
    <font>
      <b/>
      <sz val="10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  <font>
      <sz val="9"/>
      <color theme="1"/>
      <name val="Calibri"/>
      <family val="2"/>
      <scheme val="minor"/>
    </font>
    <font>
      <b/>
      <sz val="9"/>
      <name val="Verdana"/>
      <family val="2"/>
    </font>
    <font>
      <b/>
      <sz val="9"/>
      <color theme="1"/>
      <name val="Verdana"/>
      <family val="2"/>
    </font>
    <font>
      <sz val="9"/>
      <color rgb="FFFF33CC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14"/>
      <color theme="1"/>
      <name val="Calibri"/>
      <family val="2"/>
      <scheme val="minor"/>
    </font>
    <font>
      <b/>
      <sz val="12"/>
      <color theme="9" tint="-0.249977111117893"/>
      <name val="Verdana"/>
      <family val="2"/>
    </font>
    <font>
      <b/>
      <sz val="18"/>
      <color theme="1"/>
      <name val="Franklin Gothic Medium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1" applyFont="1" applyAlignment="1">
      <alignment vertical="center"/>
    </xf>
    <xf numFmtId="0" fontId="2" fillId="2" borderId="0" xfId="1" applyFont="1" applyFill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17" fontId="5" fillId="0" borderId="0" xfId="1" quotePrefix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7" fillId="0" borderId="0" xfId="2"/>
    <xf numFmtId="0" fontId="1" fillId="0" borderId="0" xfId="3"/>
    <xf numFmtId="0" fontId="8" fillId="0" borderId="0" xfId="4" applyFont="1"/>
    <xf numFmtId="4" fontId="8" fillId="0" borderId="0" xfId="4" applyNumberFormat="1" applyFont="1"/>
    <xf numFmtId="0" fontId="9" fillId="0" borderId="0" xfId="4" applyFont="1"/>
    <xf numFmtId="164" fontId="10" fillId="3" borderId="1" xfId="4" applyNumberFormat="1" applyFont="1" applyFill="1" applyBorder="1" applyAlignment="1">
      <alignment vertical="center"/>
    </xf>
    <xf numFmtId="0" fontId="10" fillId="3" borderId="2" xfId="4" applyFont="1" applyFill="1" applyBorder="1" applyAlignment="1">
      <alignment vertical="center"/>
    </xf>
    <xf numFmtId="4" fontId="1" fillId="0" borderId="0" xfId="3" applyNumberFormat="1"/>
    <xf numFmtId="4" fontId="11" fillId="4" borderId="3" xfId="4" applyNumberFormat="1" applyFont="1" applyFill="1" applyBorder="1" applyAlignment="1">
      <alignment vertical="center"/>
    </xf>
    <xf numFmtId="0" fontId="12" fillId="4" borderId="4" xfId="4" applyFont="1" applyFill="1" applyBorder="1" applyAlignment="1">
      <alignment horizontal="left" vertical="center"/>
    </xf>
    <xf numFmtId="4" fontId="12" fillId="0" borderId="0" xfId="4" applyNumberFormat="1" applyFont="1" applyAlignment="1">
      <alignment vertical="center"/>
    </xf>
    <xf numFmtId="0" fontId="12" fillId="0" borderId="0" xfId="4" applyFont="1" applyAlignment="1">
      <alignment horizontal="left" vertical="center" wrapText="1"/>
    </xf>
    <xf numFmtId="4" fontId="13" fillId="0" borderId="3" xfId="4" applyNumberFormat="1" applyFont="1" applyBorder="1" applyAlignment="1">
      <alignment vertical="center"/>
    </xf>
    <xf numFmtId="0" fontId="13" fillId="0" borderId="4" xfId="5" applyFont="1" applyBorder="1" applyAlignment="1">
      <alignment horizontal="left" vertical="center" wrapText="1"/>
    </xf>
    <xf numFmtId="4" fontId="14" fillId="0" borderId="0" xfId="4" applyNumberFormat="1" applyFont="1" applyAlignment="1">
      <alignment vertical="center"/>
    </xf>
    <xf numFmtId="0" fontId="14" fillId="0" borderId="0" xfId="4" applyFont="1" applyAlignment="1">
      <alignment vertical="center" wrapText="1"/>
    </xf>
    <xf numFmtId="4" fontId="12" fillId="4" borderId="3" xfId="4" applyNumberFormat="1" applyFont="1" applyFill="1" applyBorder="1" applyAlignment="1">
      <alignment vertical="center"/>
    </xf>
    <xf numFmtId="0" fontId="12" fillId="4" borderId="4" xfId="4" applyFont="1" applyFill="1" applyBorder="1" applyAlignment="1">
      <alignment horizontal="left" vertical="center" wrapText="1"/>
    </xf>
    <xf numFmtId="4" fontId="12" fillId="0" borderId="5" xfId="5" applyNumberFormat="1" applyFont="1" applyBorder="1" applyAlignment="1">
      <alignment vertical="center"/>
    </xf>
    <xf numFmtId="0" fontId="12" fillId="0" borderId="6" xfId="5" applyFont="1" applyBorder="1" applyAlignment="1">
      <alignment vertical="center" wrapText="1"/>
    </xf>
    <xf numFmtId="0" fontId="8" fillId="0" borderId="0" xfId="5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6" fillId="0" borderId="0" xfId="4" applyFont="1" applyAlignment="1">
      <alignment vertical="center"/>
    </xf>
    <xf numFmtId="0" fontId="1" fillId="0" borderId="0" xfId="6"/>
    <xf numFmtId="14" fontId="1" fillId="0" borderId="0" xfId="6" applyNumberFormat="1" applyAlignment="1">
      <alignment horizontal="left" indent="1"/>
    </xf>
    <xf numFmtId="4" fontId="1" fillId="0" borderId="0" xfId="6" applyNumberFormat="1" applyAlignment="1">
      <alignment horizontal="right"/>
    </xf>
    <xf numFmtId="0" fontId="1" fillId="0" borderId="0" xfId="6" applyAlignment="1">
      <alignment horizontal="left" indent="1"/>
    </xf>
    <xf numFmtId="0" fontId="1" fillId="0" borderId="0" xfId="6" applyAlignment="1">
      <alignment horizontal="center"/>
    </xf>
    <xf numFmtId="0" fontId="17" fillId="0" borderId="0" xfId="6" applyFont="1" applyAlignment="1">
      <alignment vertical="center"/>
    </xf>
    <xf numFmtId="0" fontId="17" fillId="0" borderId="0" xfId="6" applyFont="1" applyAlignment="1">
      <alignment horizontal="center" vertical="center"/>
    </xf>
    <xf numFmtId="165" fontId="18" fillId="5" borderId="7" xfId="6" applyNumberFormat="1" applyFont="1" applyFill="1" applyBorder="1" applyAlignment="1">
      <alignment vertical="center"/>
    </xf>
    <xf numFmtId="0" fontId="18" fillId="5" borderId="8" xfId="6" applyFont="1" applyFill="1" applyBorder="1" applyAlignment="1">
      <alignment horizontal="center" vertical="center"/>
    </xf>
    <xf numFmtId="0" fontId="18" fillId="5" borderId="9" xfId="6" applyFont="1" applyFill="1" applyBorder="1" applyAlignment="1">
      <alignment horizontal="center" vertical="center"/>
    </xf>
    <xf numFmtId="0" fontId="18" fillId="5" borderId="10" xfId="6" applyFont="1" applyFill="1" applyBorder="1" applyAlignment="1">
      <alignment horizontal="center" vertical="center"/>
    </xf>
    <xf numFmtId="166" fontId="19" fillId="0" borderId="11" xfId="6" applyNumberFormat="1" applyFont="1" applyBorder="1" applyAlignment="1">
      <alignment horizontal="center" vertical="center"/>
    </xf>
    <xf numFmtId="4" fontId="19" fillId="0" borderId="11" xfId="6" applyNumberFormat="1" applyFont="1" applyBorder="1" applyAlignment="1">
      <alignment horizontal="center" vertical="center"/>
    </xf>
    <xf numFmtId="43" fontId="19" fillId="0" borderId="11" xfId="7" applyFont="1" applyFill="1" applyBorder="1" applyAlignment="1">
      <alignment horizontal="left" vertical="center"/>
    </xf>
    <xf numFmtId="0" fontId="19" fillId="0" borderId="11" xfId="7" applyNumberFormat="1" applyFont="1" applyFill="1" applyBorder="1" applyAlignment="1">
      <alignment horizontal="left" vertical="center" indent="1"/>
    </xf>
    <xf numFmtId="0" fontId="19" fillId="0" borderId="11" xfId="7" applyNumberFormat="1" applyFont="1" applyFill="1" applyBorder="1" applyAlignment="1">
      <alignment horizontal="center" vertical="center"/>
    </xf>
    <xf numFmtId="0" fontId="20" fillId="0" borderId="11" xfId="7" quotePrefix="1" applyNumberFormat="1" applyFont="1" applyFill="1" applyBorder="1" applyAlignment="1">
      <alignment horizontal="center" vertical="center"/>
    </xf>
    <xf numFmtId="0" fontId="21" fillId="0" borderId="0" xfId="6" applyFont="1" applyAlignment="1">
      <alignment horizontal="center"/>
    </xf>
    <xf numFmtId="14" fontId="22" fillId="5" borderId="11" xfId="6" applyNumberFormat="1" applyFont="1" applyFill="1" applyBorder="1" applyAlignment="1">
      <alignment horizontal="center" vertical="center" wrapText="1"/>
    </xf>
    <xf numFmtId="14" fontId="22" fillId="5" borderId="11" xfId="6" applyNumberFormat="1" applyFont="1" applyFill="1" applyBorder="1" applyAlignment="1">
      <alignment horizontal="center" vertical="center"/>
    </xf>
    <xf numFmtId="0" fontId="23" fillId="5" borderId="11" xfId="6" applyFont="1" applyFill="1" applyBorder="1" applyAlignment="1">
      <alignment horizontal="center" vertical="center"/>
    </xf>
    <xf numFmtId="0" fontId="24" fillId="0" borderId="0" xfId="6" applyFont="1" applyAlignment="1">
      <alignment vertical="center"/>
    </xf>
    <xf numFmtId="0" fontId="25" fillId="0" borderId="0" xfId="6" applyFont="1" applyAlignment="1">
      <alignment vertical="center" wrapText="1"/>
    </xf>
    <xf numFmtId="165" fontId="26" fillId="0" borderId="0" xfId="6" applyNumberFormat="1" applyFont="1" applyAlignment="1">
      <alignment vertical="center"/>
    </xf>
    <xf numFmtId="0" fontId="25" fillId="0" borderId="0" xfId="6" applyFont="1" applyAlignment="1">
      <alignment horizontal="center" vertical="center" wrapText="1"/>
    </xf>
    <xf numFmtId="0" fontId="27" fillId="0" borderId="0" xfId="6" applyFont="1" applyAlignment="1">
      <alignment vertical="center"/>
    </xf>
    <xf numFmtId="0" fontId="28" fillId="0" borderId="0" xfId="6" applyFont="1" applyAlignment="1">
      <alignment vertical="center"/>
    </xf>
    <xf numFmtId="0" fontId="28" fillId="0" borderId="0" xfId="6" applyFont="1" applyAlignment="1">
      <alignment horizontal="center" vertical="center"/>
    </xf>
    <xf numFmtId="0" fontId="1" fillId="0" borderId="0" xfId="6" applyAlignment="1">
      <alignment vertical="center"/>
    </xf>
    <xf numFmtId="0" fontId="29" fillId="0" borderId="0" xfId="6" applyFont="1" applyAlignment="1">
      <alignment vertical="center"/>
    </xf>
    <xf numFmtId="0" fontId="29" fillId="0" borderId="0" xfId="6" applyFont="1" applyAlignment="1">
      <alignment horizontal="center" vertical="center"/>
    </xf>
  </cellXfs>
  <cellStyles count="8">
    <cellStyle name="Normal" xfId="0" builtinId="0"/>
    <cellStyle name="Normal 2 2" xfId="4" xr:uid="{5130C2F3-9B8E-4455-AD53-14CFDFB03A51}"/>
    <cellStyle name="Normal 2 2 2 2 12 2" xfId="5" xr:uid="{A28D63BC-F6CB-4A37-96CD-2B5236A55BD7}"/>
    <cellStyle name="Normal 3" xfId="2" xr:uid="{F196CCB1-107A-4AC0-A89D-068B398578CF}"/>
    <cellStyle name="Normal 3 2 2" xfId="1" xr:uid="{17E013D8-4021-4CD8-B9F0-2DCA0D6C92BB}"/>
    <cellStyle name="Normal 3 2 2 2" xfId="6" xr:uid="{68E79069-D0B7-45DC-9E0B-34D29032DC7F}"/>
    <cellStyle name="Normal 4" xfId="3" xr:uid="{1D14D627-BF7D-41AB-876E-3210DBB0E7C7}"/>
    <cellStyle name="Vírgula 2 2" xfId="7" xr:uid="{28EADB0B-7F3F-45A0-ADFB-E2AAADB1AA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27214</xdr:rowOff>
    </xdr:from>
    <xdr:ext cx="13062857" cy="1006928"/>
    <xdr:pic>
      <xdr:nvPicPr>
        <xdr:cNvPr id="2" name="Imagem 1">
          <a:extLst>
            <a:ext uri="{FF2B5EF4-FFF2-40B4-BE49-F238E27FC236}">
              <a16:creationId xmlns:a16="http://schemas.microsoft.com/office/drawing/2014/main" id="{D8221C82-197C-42DC-8BE4-E6441268F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62857" cy="100692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FBC04CE-0570-4D03-B73D-4753D79906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</xdr:row>
      <xdr:rowOff>95250</xdr:rowOff>
    </xdr:from>
    <xdr:ext cx="5705475" cy="4238625"/>
    <xdr:pic>
      <xdr:nvPicPr>
        <xdr:cNvPr id="3" name="Imagem 2">
          <a:extLst>
            <a:ext uri="{FF2B5EF4-FFF2-40B4-BE49-F238E27FC236}">
              <a16:creationId xmlns:a16="http://schemas.microsoft.com/office/drawing/2014/main" id="{063A9D4F-2F8A-4BCA-A00B-D7C3B192C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"/>
          <a:ext cx="5705475" cy="423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8B9CE1-7B69-4BA6-9568-5D37943A0B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1230405" cy="161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A3EAC1A-811B-4686-BB98-C978F9984D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4267199" cy="161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42%20-%20%20PORT.%207575/4-%20Abril.26/87.642-%20PORT.7575%2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42%20-%20%20PORT.%207575\4-%20Abril.26\87.642-%20PORT.7575%20-%2004.26.xlsx" TargetMode="External"/><Relationship Id="rId1" Type="http://schemas.openxmlformats.org/officeDocument/2006/relationships/externalLinkPath" Target="/Controladoria/Projetos%20Controladoria/Subven&#231;&#245;es/SES/ativas/SES%20-%202026/3%20-%20PORTARIAS/87.642%20-%20%20PORT.%207575/4-%20Abril.26/87.642-%20PORT.7575%2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137D7-1D30-44E7-833B-7889C459AEF9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5">
      <c r="A1" s="8" t="s">
        <v>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51.75" customHeight="1" x14ac:dyDescent="0.25">
      <c r="A2" s="7" t="s">
        <v>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86.2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4" customFormat="1" ht="30.75" x14ac:dyDescent="0.25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s="4" customFormat="1" ht="30.75" x14ac:dyDescent="0.25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s="4" customFormat="1" ht="35.25" customHeight="1" x14ac:dyDescent="0.25">
      <c r="A6" s="6" t="s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90.5" customHeight="1" x14ac:dyDescent="0.25">
      <c r="A7" s="3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9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747A2-9D79-4322-A164-44B7001746F5}">
  <dimension ref="A1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47CD6-C0CD-40B2-8EED-4870B8B9A3E8}">
  <dimension ref="A1:D20"/>
  <sheetViews>
    <sheetView showGridLines="0" topLeftCell="A3" zoomScale="85" zoomScaleNormal="85" workbookViewId="0">
      <selection activeCell="A10" sqref="A10"/>
    </sheetView>
  </sheetViews>
  <sheetFormatPr defaultRowHeight="15" x14ac:dyDescent="0.25"/>
  <cols>
    <col min="1" max="1" width="61.7109375" style="11" customWidth="1"/>
    <col min="2" max="2" width="38.28515625" style="11" customWidth="1"/>
    <col min="3" max="3" width="20.7109375" style="10" bestFit="1" customWidth="1"/>
    <col min="4" max="4" width="12" style="10" bestFit="1" customWidth="1"/>
    <col min="5" max="16384" width="9.140625" style="10"/>
  </cols>
  <sheetData>
    <row r="1" spans="1:4" ht="52.15" customHeight="1" x14ac:dyDescent="0.25">
      <c r="A1" s="32"/>
      <c r="B1" s="32"/>
    </row>
    <row r="2" spans="1:4" ht="27" customHeight="1" x14ac:dyDescent="0.25">
      <c r="A2" s="31"/>
      <c r="B2" s="31"/>
    </row>
    <row r="3" spans="1:4" ht="37.9" customHeight="1" x14ac:dyDescent="0.25">
      <c r="A3" s="30" t="s">
        <v>12</v>
      </c>
      <c r="B3" s="30"/>
    </row>
    <row r="4" spans="1:4" ht="25.15" customHeight="1" x14ac:dyDescent="0.25">
      <c r="A4" s="29"/>
      <c r="B4" s="29"/>
    </row>
    <row r="5" spans="1:4" ht="14.45" customHeight="1" x14ac:dyDescent="0.25">
      <c r="A5" s="29"/>
      <c r="B5" s="29"/>
    </row>
    <row r="6" spans="1:4" ht="14.45" customHeight="1" thickBot="1" x14ac:dyDescent="0.3">
      <c r="A6" s="28" t="s">
        <v>11</v>
      </c>
      <c r="B6" s="27">
        <v>1065508.52</v>
      </c>
    </row>
    <row r="7" spans="1:4" ht="27.6" customHeight="1" x14ac:dyDescent="0.25">
      <c r="A7" s="22" t="s">
        <v>10</v>
      </c>
      <c r="B7" s="21">
        <v>11148.71</v>
      </c>
    </row>
    <row r="8" spans="1:4" x14ac:dyDescent="0.25">
      <c r="A8" s="20"/>
      <c r="B8" s="19"/>
    </row>
    <row r="9" spans="1:4" x14ac:dyDescent="0.25">
      <c r="A9" s="26" t="s">
        <v>7</v>
      </c>
      <c r="B9" s="25">
        <f>SUM(B7:B7)</f>
        <v>11148.71</v>
      </c>
    </row>
    <row r="10" spans="1:4" x14ac:dyDescent="0.25">
      <c r="A10" s="20"/>
      <c r="B10" s="19"/>
    </row>
    <row r="11" spans="1:4" ht="27.6" customHeight="1" x14ac:dyDescent="0.25">
      <c r="A11" s="24" t="s">
        <v>9</v>
      </c>
      <c r="B11" s="23"/>
    </row>
    <row r="12" spans="1:4" ht="27.6" customHeight="1" x14ac:dyDescent="0.25">
      <c r="A12" s="22" t="s">
        <v>8</v>
      </c>
      <c r="B12" s="21">
        <f>'COMPOSIÇÃO DAS DESPESAS'!F7</f>
        <v>-15000.43</v>
      </c>
      <c r="C12" s="16"/>
      <c r="D12" s="16"/>
    </row>
    <row r="13" spans="1:4" x14ac:dyDescent="0.25">
      <c r="A13" s="20"/>
      <c r="B13" s="19"/>
    </row>
    <row r="14" spans="1:4" ht="27.6" customHeight="1" x14ac:dyDescent="0.25">
      <c r="A14" s="18" t="s">
        <v>7</v>
      </c>
      <c r="B14" s="17">
        <f>SUM(B12:B13)</f>
        <v>-15000.43</v>
      </c>
      <c r="C14" s="16"/>
    </row>
    <row r="15" spans="1:4" x14ac:dyDescent="0.25">
      <c r="B15" s="12"/>
    </row>
    <row r="16" spans="1:4" ht="27.6" customHeight="1" thickBot="1" x14ac:dyDescent="0.3">
      <c r="A16" s="15" t="s">
        <v>6</v>
      </c>
      <c r="B16" s="14">
        <f>B6+B9+B14</f>
        <v>1061656.8</v>
      </c>
    </row>
    <row r="20" spans="1:2" x14ac:dyDescent="0.25">
      <c r="A20" s="13"/>
      <c r="B20" s="1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BB28-F20E-4297-9EB5-8C35C063B7D0}">
  <dimension ref="A1:K7"/>
  <sheetViews>
    <sheetView showGridLines="0" zoomScaleNormal="100" workbookViewId="0">
      <selection activeCell="A10" sqref="A10"/>
    </sheetView>
  </sheetViews>
  <sheetFormatPr defaultRowHeight="15" x14ac:dyDescent="0.25"/>
  <cols>
    <col min="1" max="1" width="6.140625" style="37" customWidth="1"/>
    <col min="2" max="2" width="13.42578125" style="37" customWidth="1"/>
    <col min="3" max="3" width="45.28515625" style="36" bestFit="1" customWidth="1"/>
    <col min="4" max="4" width="25" style="36" customWidth="1"/>
    <col min="5" max="5" width="50" style="36" customWidth="1"/>
    <col min="6" max="6" width="18.28515625" style="35" bestFit="1" customWidth="1"/>
    <col min="7" max="7" width="14.85546875" style="34" customWidth="1"/>
    <col min="8" max="16384" width="9.140625" style="33"/>
  </cols>
  <sheetData>
    <row r="1" spans="1:11" s="61" customFormat="1" ht="53.25" customHeight="1" x14ac:dyDescent="0.25">
      <c r="A1" s="63"/>
      <c r="B1" s="63"/>
      <c r="C1" s="63"/>
      <c r="D1" s="63"/>
      <c r="E1" s="63"/>
      <c r="F1" s="63"/>
      <c r="G1" s="63"/>
      <c r="H1" s="62"/>
    </row>
    <row r="2" spans="1:11" ht="12" customHeight="1" x14ac:dyDescent="0.25">
      <c r="A2" s="60" t="s">
        <v>23</v>
      </c>
      <c r="B2" s="60"/>
      <c r="C2" s="60"/>
      <c r="D2" s="60"/>
      <c r="E2" s="60"/>
      <c r="F2" s="60"/>
      <c r="G2" s="60"/>
      <c r="H2" s="59"/>
      <c r="I2" s="59"/>
      <c r="J2" s="59"/>
      <c r="K2" s="59"/>
    </row>
    <row r="3" spans="1:11" s="58" customFormat="1" ht="20.100000000000001" customHeight="1" x14ac:dyDescent="0.25">
      <c r="A3" s="60"/>
      <c r="B3" s="60"/>
      <c r="C3" s="60"/>
      <c r="D3" s="60"/>
      <c r="E3" s="60"/>
      <c r="F3" s="60"/>
      <c r="G3" s="60"/>
      <c r="H3" s="59"/>
      <c r="I3" s="59"/>
      <c r="J3" s="59"/>
      <c r="K3" s="59"/>
    </row>
    <row r="4" spans="1:11" s="54" customFormat="1" ht="13.5" customHeight="1" x14ac:dyDescent="0.25">
      <c r="A4" s="55"/>
      <c r="B4" s="57"/>
      <c r="C4" s="55"/>
      <c r="D4" s="55"/>
      <c r="E4" s="55"/>
      <c r="F4" s="56"/>
      <c r="G4" s="55"/>
    </row>
    <row r="5" spans="1:11" s="50" customFormat="1" ht="27" customHeight="1" x14ac:dyDescent="0.2">
      <c r="A5" s="53" t="s">
        <v>22</v>
      </c>
      <c r="B5" s="53" t="s">
        <v>21</v>
      </c>
      <c r="C5" s="53" t="s">
        <v>20</v>
      </c>
      <c r="D5" s="53" t="s">
        <v>19</v>
      </c>
      <c r="E5" s="53" t="s">
        <v>18</v>
      </c>
      <c r="F5" s="52" t="s">
        <v>17</v>
      </c>
      <c r="G5" s="51" t="s">
        <v>16</v>
      </c>
    </row>
    <row r="6" spans="1:11" ht="15.75" thickBot="1" x14ac:dyDescent="0.3">
      <c r="A6" s="49">
        <v>1</v>
      </c>
      <c r="B6" s="48">
        <v>1058</v>
      </c>
      <c r="C6" s="47" t="s">
        <v>15</v>
      </c>
      <c r="D6" s="47" t="s">
        <v>8</v>
      </c>
      <c r="E6" s="46" t="s">
        <v>14</v>
      </c>
      <c r="F6" s="45">
        <v>-15000.43</v>
      </c>
      <c r="G6" s="44">
        <v>46141</v>
      </c>
    </row>
    <row r="7" spans="1:11" s="38" customFormat="1" ht="26.45" customHeight="1" thickBot="1" x14ac:dyDescent="0.3">
      <c r="A7" s="43" t="s">
        <v>13</v>
      </c>
      <c r="B7" s="42"/>
      <c r="C7" s="42"/>
      <c r="D7" s="42"/>
      <c r="E7" s="41"/>
      <c r="F7" s="40">
        <f>SUM(F6:F6)</f>
        <v>-15000.43</v>
      </c>
      <c r="G7" s="39"/>
    </row>
  </sheetData>
  <autoFilter ref="A5:G7" xr:uid="{6FE683C6-1231-4663-BDD1-EBC30A84DB1E}"/>
  <mergeCells count="3">
    <mergeCell ref="A1:G1"/>
    <mergeCell ref="A2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977F62-16AC-4294-A875-051EC9B87EF1}"/>
</file>

<file path=customXml/itemProps2.xml><?xml version="1.0" encoding="utf-8"?>
<ds:datastoreItem xmlns:ds="http://schemas.openxmlformats.org/officeDocument/2006/customXml" ds:itemID="{6F6CA890-891B-42EC-8B56-86F9148F2AF3}"/>
</file>

<file path=customXml/itemProps3.xml><?xml version="1.0" encoding="utf-8"?>
<ds:datastoreItem xmlns:ds="http://schemas.openxmlformats.org/officeDocument/2006/customXml" ds:itemID="{9D481080-33FE-4713-94D5-50790917DB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2026-05-19T11:28:39Z</dcterms:created>
  <dcterms:modified xsi:type="dcterms:W3CDTF">2026-05-19T11:31:18Z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950200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